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Dev\GdPicture\DotNet\Samples\Assets\"/>
    </mc:Choice>
  </mc:AlternateContent>
  <xr:revisionPtr revIDLastSave="0" documentId="13_ncr:1_{7907EE9D-772E-421A-9463-06208B84E6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LES" sheetId="1" r:id="rId1"/>
  </sheets>
  <definedNames>
    <definedName name="_xlnm.Print_Titles" localSheetId="0">SALES!$14:$14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H15" i="1" l="1"/>
  <c r="H16" i="1"/>
  <c r="J16" i="1" s="1"/>
  <c r="H17" i="1"/>
  <c r="J17" i="1" s="1"/>
  <c r="H18" i="1"/>
  <c r="J18" i="1" s="1"/>
  <c r="H19" i="1"/>
  <c r="J19" i="1" s="1"/>
  <c r="E15" i="1"/>
  <c r="E16" i="1"/>
  <c r="E17" i="1"/>
  <c r="E18" i="1"/>
  <c r="E19" i="1"/>
  <c r="E20" i="1" l="1"/>
  <c r="J15" i="1"/>
  <c r="J20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<sst xmlns="http://schemas.openxmlformats.org/spreadsheetml/2006/main" count="17" uniqueCount="17">
  <si>
    <t>Online Sales Tracker</t>
  </si>
  <si>
    <t>Cost Per Item</t>
  </si>
  <si>
    <t>Total Sold</t>
  </si>
  <si>
    <t>Shipping Charge/Item</t>
  </si>
  <si>
    <t>Shipping Cost/Item</t>
  </si>
  <si>
    <t>Profit per Item (incl. shipping)</t>
  </si>
  <si>
    <t>Returns</t>
  </si>
  <si>
    <t>Total</t>
  </si>
  <si>
    <t>Percent Markup</t>
  </si>
  <si>
    <t>Total 
Revenue</t>
  </si>
  <si>
    <t>Shirts</t>
  </si>
  <si>
    <t>Shoes</t>
  </si>
  <si>
    <t>Trousers</t>
  </si>
  <si>
    <t>Accessories</t>
  </si>
  <si>
    <t>Other</t>
  </si>
  <si>
    <t>ITEM</t>
  </si>
  <si>
    <t>Total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</si>
</sst>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8">
    <font>
      <sz val="12"/>
      <color theme="5" tint="0.39988402966399123"/>
      <name val="Calibri"/>
      <family val="2"/>
      <scheme val="minor"/>
    </font>
    <font>
      <sz val="29"/>
      <color theme="5"/>
      <name val="Calibri"/>
      <family val="2"/>
      <scheme val="major"/>
    </font>
    <font>
      <b/>
      <sz val="11"/>
      <color theme="3"/>
      <name val="Calibri"/>
      <family val="2"/>
      <scheme val="major"/>
    </font>
    <font>
      <sz val="14"/>
      <color theme="5" tint="0.39994506668294322"/>
      <name val="Calibri"/>
      <family val="2"/>
      <scheme val="minor"/>
    </font>
    <font>
      <sz val="16"/>
      <color theme="5"/>
      <name val="Calibri"/>
      <family val="2"/>
      <scheme val="major"/>
    </font>
    <font>
      <sz val="14"/>
      <color theme="5" tint="0.39997558519241921"/>
      <name val="Calibri"/>
      <family val="2"/>
      <scheme val="minor"/>
    </font>
    <font>
      <sz val="14"/>
      <color theme="5" tint="0.39994506668294322"/>
      <name val="Arial"/>
      <family val="2"/>
    </font>
    <font>
      <sz val="14"/>
      <color theme="5" tint="0.39997558519241921"/>
      <name val="Arial"/>
      <family val="2"/>
    </font>
    <font>
      <sz val="14"/>
      <color theme="1"/>
      <name val="Arial"/>
      <family val="2"/>
    </font>
    <font>
      <sz val="10"/>
      <color theme="1"/>
      <name val="Inter"/>
    </font>
    <font>
      <sz val="14"/>
      <color theme="1"/>
      <name val="Inter"/>
    </font>
    <font>
      <sz val="48"/>
      <color theme="1"/>
      <name val="Arial"/>
      <family val="2"/>
    </font>
    <font>
      <sz val="8"/>
      <color rgb="FF67594B"/>
      <name val="IBM Plex Mono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  <font>
      <sz val="18"/>
      <color theme="1"/>
      <name val="Arial"/>
      <family val="2"/>
    </font>
    <font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E9ECC"/>
      </patternFill>
    </fill>
  </fills>
  <borders count="1">
    <border>
      <left/>
      <right/>
      <top/>
      <bottom/>
      <diagonal/>
    </border>
  </borders>
  <cellStyleXfs count="7">
    <xf numFmtId="0" fontId="0" fillId="0" borderId="0" applyFill="0">
      <alignment vertical="center"/>
    </xf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2" borderId="0" applyNumberFormat="0" applyAlignment="0" applyProtection="0"/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64" fontId="8" fillId="0" borderId="0" xfId="0" applyNumberFormat="1" applyFont="1">
      <alignment vertical="center"/>
    </xf>
    <xf numFmtId="164" fontId="9" fillId="0" borderId="0" xfId="0" applyNumberFormat="1" applyFont="1">
      <alignment vertical="center"/>
    </xf>
    <xf numFmtId="164" fontId="10" fillId="0" borderId="0" xfId="0" applyNumberFormat="1" applyFont="1">
      <alignment vertical="center"/>
    </xf>
    <xf numFmtId="0" fontId="11" fillId="0" borderId="0" xfId="1" applyFont="1" applyFill="1"/>
    <xf numFmtId="164" fontId="13" fillId="0" borderId="0" xfId="0" applyNumberFormat="1" applyFont="1">
      <alignment vertical="center"/>
    </xf>
    <xf numFmtId="164" fontId="14" fillId="0" borderId="0" xfId="3" applyNumberFormat="1" applyFont="1" applyFill="1" applyBorder="1" applyAlignment="1">
      <alignment horizontal="left" vertical="top" wrapText="1"/>
    </xf>
    <xf numFmtId="164" fontId="14" fillId="0" borderId="0" xfId="3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164" fontId="17" fillId="2" borderId="0" xfId="6" applyNumberFormat="1" applyFont="1" applyAlignment="1">
      <alignment vertical="center"/>
    </xf>
    <xf numFmtId="0" fontId="12" fillId="0" borderId="0" xfId="3" applyAlignment="1">
      <alignment vertical="center"/>
    </xf>
    <xf numFmtId="0" fontId="8" fillId="0" borderId="0" xfId="0" applyFont="1" applyAlignment="1">
      <alignment horizontal="center" vertical="center"/>
    </xf>
  </cellXfs>
  <cellStyles count="7">
    <cellStyle name="Check Cell" xfId="6" builtinId="2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26"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6"/>
        <color theme="1"/>
        <name val="Arial"/>
        <family val="2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Inter"/>
        <scheme val="none"/>
      </font>
      <numFmt numFmtId="164" formatCode="#,##0.00\ &quot;€&quot;"/>
      <alignment horizontal="general" vertic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4" formatCode="#,##0.00\ &quot;€&quot;"/>
      <alignment horizontal="right" vertical="top" textRotation="0" wrapText="1" indent="0" justifyLastLine="0" shrinkToFit="0" readingOrder="0"/>
    </dxf>
    <dxf>
      <font>
        <b val="0"/>
        <i val="0"/>
        <color theme="5"/>
      </font>
      <fill>
        <patternFill patternType="none">
          <bgColor auto="1"/>
        </patternFill>
      </fill>
      <border diagonalUp="0" diagonalDown="0">
        <left/>
        <right/>
        <top style="medium">
          <color theme="2" tint="-9.9948118533890809E-2"/>
        </top>
        <bottom/>
        <vertical/>
        <horizontal/>
      </border>
    </dxf>
    <dxf>
      <font>
        <b val="0"/>
        <i val="0"/>
        <color theme="5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color theme="5" tint="0.39991454817346722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Online sales tracker" defaultPivotStyle="PivotStyleLight16">
    <tableStyle name="Online sales tracker" pivot="0" count="3" xr9:uid="{00000000-0011-0000-FFFF-FFFF00000000}">
      <tableStyleElement type="wholeTable" dxfId="25"/>
      <tableStyleElement type="headerRow" dxfId="24"/>
      <tableStyleElement type="totalRow" dxfId="23"/>
    </tableStyle>
  </tableStyles>
  <colors>
    <mruColors>
      <color rgb="FFDE9ECC"/>
      <color rgb="FF67594B"/>
      <color rgb="FFF9ECF5"/>
      <color rgb="FFF2D8EB"/>
      <color rgb="FFECC5E1"/>
      <color rgb="FFE5B1D6"/>
      <color rgb="FFF0C968"/>
      <color rgb="FFBD5A00"/>
      <color rgb="FF4537DE"/>
      <color rgb="FF704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none" spc="0" baseline="0">
                <a:solidFill>
                  <a:schemeClr val="accent2"/>
                </a:solidFill>
                <a:latin typeface="Arial" panose="020B0604020202020204" pitchFamily="34" charset="0"/>
                <a:ea typeface="Inter" panose="020B0502030000000004" pitchFamily="34" charset="0"/>
                <a:cs typeface="Arial" panose="020B0604020202020204" pitchFamily="34" charset="0"/>
              </a:defRPr>
            </a:pPr>
            <a:r>
              <a:rPr lang="en-US" sz="1800" b="0" cap="none" spc="0" baseline="0">
                <a:solidFill>
                  <a:schemeClr val="tx1"/>
                </a:solidFill>
                <a:latin typeface="Arial" panose="020B0604020202020204" pitchFamily="34" charset="0"/>
                <a:ea typeface="Inter" panose="020B0502030000000004" pitchFamily="34" charset="0"/>
                <a:cs typeface="Arial" panose="020B0604020202020204" pitchFamily="34" charset="0"/>
              </a:rPr>
              <a:t>% Income per Product</a:t>
            </a:r>
          </a:p>
        </c:rich>
      </c:tx>
      <c:layout>
        <c:manualLayout>
          <c:xMode val="edge"/>
          <c:yMode val="edge"/>
          <c:x val="5.8894472361809037E-2"/>
          <c:y val="0.1229901070058550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254843061972626"/>
          <c:y val="0.21974866218904332"/>
          <c:w val="0.38416471727441837"/>
          <c:h val="0.59996841721872862"/>
        </c:manualLayout>
      </c:layout>
      <c:pieChart>
        <c:varyColors val="1"/>
        <c:ser>
          <c:idx val="1"/>
          <c:order val="0"/>
          <c:tx>
            <c:strRef>
              <c:f>SALES!$J$14</c:f>
              <c:strCache>
                <c:ptCount val="1"/>
                <c:pt idx="0">
                  <c:v>Total Income</c:v>
                </c:pt>
              </c:strCache>
            </c:strRef>
          </c:tx>
          <c:spPr>
            <a:solidFill>
              <a:srgbClr val="DE9ECC"/>
            </a:solidFill>
          </c:spPr>
          <c:dPt>
            <c:idx val="0"/>
            <c:bubble3D val="0"/>
            <c:spPr>
              <a:solidFill>
                <a:srgbClr val="DE9E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56-4063-93EE-254A75DB22F3}"/>
              </c:ext>
            </c:extLst>
          </c:dPt>
          <c:dPt>
            <c:idx val="1"/>
            <c:bubble3D val="0"/>
            <c:spPr>
              <a:solidFill>
                <a:srgbClr val="E5B1D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56-4063-93EE-254A75DB22F3}"/>
              </c:ext>
            </c:extLst>
          </c:dPt>
          <c:dPt>
            <c:idx val="2"/>
            <c:bubble3D val="0"/>
            <c:spPr>
              <a:solidFill>
                <a:srgbClr val="ECC5E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56-4063-93EE-254A75DB22F3}"/>
              </c:ext>
            </c:extLst>
          </c:dPt>
          <c:dPt>
            <c:idx val="3"/>
            <c:bubble3D val="0"/>
            <c:spPr>
              <a:solidFill>
                <a:srgbClr val="F2D8E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56-4063-93EE-254A75DB22F3}"/>
              </c:ext>
            </c:extLst>
          </c:dPt>
          <c:dPt>
            <c:idx val="4"/>
            <c:bubble3D val="0"/>
            <c:spPr>
              <a:solidFill>
                <a:srgbClr val="F9ECF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56-4063-93EE-254A75DB22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72000" tIns="72000" rIns="72000" bIns="72000" anchor="ctr" anchorCtr="0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IBM Plex Mono" panose="020B0509050203000203" pitchFamily="49" charset="77"/>
                    <a:ea typeface="Inter" panose="020B0502030000000004" pitchFamily="34" charset="0"/>
                    <a:cs typeface="Arial" panose="020B0604020202020204" pitchFamily="34" charset="0"/>
                  </a:defRPr>
                </a:pPr>
                <a:endParaRPr lang="en-SI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SALES!$A$15:$A$20</c:f>
              <c:strCache>
                <c:ptCount val="5"/>
                <c:pt idx="0">
                  <c:v>Shirts</c:v>
                </c:pt>
                <c:pt idx="1">
                  <c:v>Shoes</c:v>
                </c:pt>
                <c:pt idx="2">
                  <c:v>Trousers</c:v>
                </c:pt>
                <c:pt idx="3">
                  <c:v>Accessories</c:v>
                </c:pt>
                <c:pt idx="4">
                  <c:v>Other</c:v>
                </c:pt>
              </c:strCache>
            </c:strRef>
          </c:cat>
          <c:val>
            <c:numRef>
              <c:f>SALES!$J$15:$J$20</c:f>
              <c:numCache>
                <c:formatCode>#,##0.00\ "€"</c:formatCode>
                <c:ptCount val="5"/>
                <c:pt idx="0">
                  <c:v>196.75</c:v>
                </c:pt>
                <c:pt idx="1">
                  <c:v>224.625</c:v>
                </c:pt>
                <c:pt idx="2">
                  <c:v>244.00000000000006</c:v>
                </c:pt>
                <c:pt idx="3">
                  <c:v>300</c:v>
                </c:pt>
                <c:pt idx="4">
                  <c:v>218.39999999999998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56-4063-93EE-254A75DB22F3}"/>
            </c:ext>
          </c:extLst>
        </c:ser>
        <c:ser>
          <c:idx val="0"/>
          <c:order val="1"/>
          <c:tx>
            <c:strRef>
              <c:f>SALES!$J$14</c:f>
              <c:strCache>
                <c:ptCount val="1"/>
                <c:pt idx="0">
                  <c:v>Total Income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FA56-4063-93EE-254A75DB22F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FA56-4063-93EE-254A75DB22F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FA56-4063-93EE-254A75DB22F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FA56-4063-93EE-254A75DB22F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FA56-4063-93EE-254A75DB22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SI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SALES!$A$15:$A$20</c:f>
              <c:strCache>
                <c:ptCount val="5"/>
                <c:pt idx="0">
                  <c:v>Shirts</c:v>
                </c:pt>
                <c:pt idx="1">
                  <c:v>Shoes</c:v>
                </c:pt>
                <c:pt idx="2">
                  <c:v>Trousers</c:v>
                </c:pt>
                <c:pt idx="3">
                  <c:v>Accessories</c:v>
                </c:pt>
                <c:pt idx="4">
                  <c:v>Other</c:v>
                </c:pt>
              </c:strCache>
            </c:strRef>
          </c:cat>
          <c:val>
            <c:numRef>
              <c:f>SALES!$J$15:$J$20</c:f>
              <c:numCache>
                <c:formatCode>#,##0.00\ "€"</c:formatCode>
                <c:ptCount val="5"/>
                <c:pt idx="0">
                  <c:v>196.75</c:v>
                </c:pt>
                <c:pt idx="1">
                  <c:v>224.625</c:v>
                </c:pt>
                <c:pt idx="2">
                  <c:v>244.00000000000006</c:v>
                </c:pt>
                <c:pt idx="3">
                  <c:v>300</c:v>
                </c:pt>
                <c:pt idx="4">
                  <c:v>218.39999999999998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A56-4063-93EE-254A75DB22F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S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r>
              <a:rPr lang="en-US" b="0" kern="1200" cap="none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Product Profit per Item</a:t>
            </a:r>
          </a:p>
        </c:rich>
      </c:tx>
      <c:layout>
        <c:manualLayout>
          <c:xMode val="edge"/>
          <c:yMode val="edge"/>
          <c:x val="1.7950736927114877E-3"/>
          <c:y val="7.866612827242753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SI"/>
        </a:p>
      </c:txPr>
    </c:title>
    <c:autoTitleDeleted val="0"/>
    <c:plotArea>
      <c:layout>
        <c:manualLayout>
          <c:layoutTarget val="inner"/>
          <c:xMode val="edge"/>
          <c:yMode val="edge"/>
          <c:x val="8.8880130499527296E-2"/>
          <c:y val="0.20011251506327377"/>
          <c:w val="0.89621472203927166"/>
          <c:h val="0.69063280133739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SALES!$H$14</c:f>
              <c:strCache>
                <c:ptCount val="1"/>
                <c:pt idx="0">
                  <c:v>Profit per Item (incl. shipping)</c:v>
                </c:pt>
              </c:strCache>
            </c:strRef>
          </c:tx>
          <c:spPr>
            <a:solidFill>
              <a:srgbClr val="DE9ECC"/>
            </a:solidFill>
            <a:ln w="133350" cap="rnd">
              <a:noFill/>
              <a:round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325-4B23-96D9-F2E72BB7457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325-4B23-96D9-F2E72BB7457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325-4B23-96D9-F2E72BB74576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325-4B23-96D9-F2E72BB74576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325-4B23-96D9-F2E72BB745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IBM Plex Mono" panose="020B0509050203000203" pitchFamily="49" charset="77"/>
                    <a:ea typeface="+mn-ea"/>
                    <a:cs typeface="+mn-cs"/>
                  </a:defRPr>
                </a:pPr>
                <a:endParaRPr lang="en-SI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SALES!$A$15:$A$20</c:f>
              <c:strCache>
                <c:ptCount val="5"/>
                <c:pt idx="0">
                  <c:v>Shirts</c:v>
                </c:pt>
                <c:pt idx="1">
                  <c:v>Shoes</c:v>
                </c:pt>
                <c:pt idx="2">
                  <c:v>Trousers</c:v>
                </c:pt>
                <c:pt idx="3">
                  <c:v>Accessories</c:v>
                </c:pt>
                <c:pt idx="4">
                  <c:v>Other</c:v>
                </c:pt>
              </c:strCache>
            </c:strRef>
          </c:cat>
          <c:val>
            <c:numRef>
              <c:f>SALES!$H$15:$H$20</c:f>
              <c:numCache>
                <c:formatCode>#,##0.00\ "€"</c:formatCode>
                <c:ptCount val="5"/>
                <c:pt idx="0">
                  <c:v>14.25</c:v>
                </c:pt>
                <c:pt idx="1">
                  <c:v>12.875</c:v>
                </c:pt>
                <c:pt idx="2">
                  <c:v>12.200000000000003</c:v>
                </c:pt>
                <c:pt idx="3">
                  <c:v>6</c:v>
                </c:pt>
                <c:pt idx="4">
                  <c:v>5.35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25-4B23-96D9-F2E72BB7457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99"/>
        <c:overlap val="-64"/>
        <c:axId val="579611696"/>
        <c:axId val="579612872"/>
      </c:barChart>
      <c:catAx>
        <c:axId val="579611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IBM Plex Mono" panose="020B0509050203000203" pitchFamily="49" charset="77"/>
                <a:ea typeface="+mn-ea"/>
                <a:cs typeface="+mn-cs"/>
              </a:defRPr>
            </a:pPr>
            <a:endParaRPr lang="en-SI"/>
          </a:p>
        </c:txPr>
        <c:crossAx val="579612872"/>
        <c:crossesAt val="0"/>
        <c:auto val="1"/>
        <c:lblAlgn val="ctr"/>
        <c:lblOffset val="100"/>
        <c:noMultiLvlLbl val="0"/>
      </c:catAx>
      <c:valAx>
        <c:axId val="5796128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ot"/>
              <a:round/>
            </a:ln>
            <a:effectLst/>
          </c:spPr>
        </c:majorGridlines>
        <c:numFmt formatCode="#,##0.00\ &quot;€&quot;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IBM Plex Mono" panose="020B0509050203000203" pitchFamily="49" charset="77"/>
                <a:ea typeface="+mn-ea"/>
                <a:cs typeface="+mn-cs"/>
              </a:defRPr>
            </a:pPr>
            <a:endParaRPr lang="en-SI"/>
          </a:p>
        </c:txPr>
        <c:crossAx val="57961169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1</xdr:row>
      <xdr:rowOff>0</xdr:rowOff>
    </xdr:from>
    <xdr:to>
      <xdr:col>9</xdr:col>
      <xdr:colOff>977900</xdr:colOff>
      <xdr:row>12</xdr:row>
      <xdr:rowOff>127000</xdr:rowOff>
    </xdr:to>
    <xdr:graphicFrame macro="">
      <xdr:nvGraphicFramePr>
        <xdr:cNvPr id="2" name="ProductIncomePctChart" descr="Chart each product in a pie chart, showing their percentage of a whole by income." title="Percent income per product 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</xdr:colOff>
      <xdr:row>1</xdr:row>
      <xdr:rowOff>502920</xdr:rowOff>
    </xdr:from>
    <xdr:to>
      <xdr:col>5</xdr:col>
      <xdr:colOff>538480</xdr:colOff>
      <xdr:row>11</xdr:row>
      <xdr:rowOff>76200</xdr:rowOff>
    </xdr:to>
    <xdr:graphicFrame macro="">
      <xdr:nvGraphicFramePr>
        <xdr:cNvPr id="3" name="ProductIncomeChart" descr="Chart each item in a clustered column chart." title="Product income per item 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4:J20" totalsRowCount="1" headerRowDxfId="22" dataDxfId="21" totalsRowDxfId="20" headerRowCellStyle="Heading 2" totalsRowCellStyle="Check Cell">
  <autoFilter ref="A14:J19" xr:uid="{00000000-0009-0000-0100-000001000000}"/>
  <tableColumns count="10">
    <tableColumn id="1" xr3:uid="{00000000-0010-0000-0000-000001000000}" name="ITEM" totalsRowLabel="Total" dataDxfId="19" totalsRowDxfId="18" dataCellStyle="Heading 1" totalsRowCellStyle="Check Cell"/>
    <tableColumn id="2" xr3:uid="{00000000-0010-0000-0000-000002000000}" name="Cost Per Item" dataDxfId="17" totalsRowDxfId="16" dataCellStyle="Heading 1" totalsRowCellStyle="Check Cell"/>
    <tableColumn id="3" xr3:uid="{00000000-0010-0000-0000-000003000000}" name="Percent Markup" dataDxfId="15" totalsRowDxfId="14" dataCellStyle="Heading 1" totalsRowCellStyle="Check Cell"/>
    <tableColumn id="4" xr3:uid="{00000000-0010-0000-0000-000004000000}" name="Total Sold" dataDxfId="13" totalsRowDxfId="12" dataCellStyle="Heading 1" totalsRowCellStyle="Check Cell"/>
    <tableColumn id="5" xr3:uid="{00000000-0010-0000-0000-000005000000}" name="Total _x000a_Revenue" totalsRowFunction="sum" dataDxfId="11" totalsRowDxfId="10" dataCellStyle="Heading 1" totalsRowCellStyle="Check Cell">
      <calculatedColumnFormula>IFERROR(Table1[[#This Row],[Total Sold]]*Table1[[#This Row],[Cost Per Item]]*(1+Table1[[#This Row],[Percent Markup]]),0)</calculatedColumnFormula>
    </tableColumn>
    <tableColumn id="7" xr3:uid="{00000000-0010-0000-0000-000007000000}" name="Shipping Charge/Item" dataDxfId="9" totalsRowDxfId="8" dataCellStyle="Heading 1" totalsRowCellStyle="Check Cell"/>
    <tableColumn id="8" xr3:uid="{00000000-0010-0000-0000-000008000000}" name="Shipping Cost/Item" dataDxfId="7" totalsRowDxfId="6" dataCellStyle="Heading 1" totalsRowCellStyle="Check Cell"/>
    <tableColumn id="9" xr3:uid="{00000000-0010-0000-0000-000009000000}" name="Profit per Item (incl. shipping)" dataDxfId="5" totalsRowDxfId="4" dataCellStyle="Heading 1" totalsRowCellStyle="Check Cell">
      <calculatedColumnFormula>IFERROR(Table1[[#This Row],[Cost Per Item]]*Table1[[#This Row],[Percent Markup]]+Table1[[#This Row],[Shipping Charge/Item]]-Table1[[#This Row],[Shipping Cost/Item]],0)</calculatedColumnFormula>
    </tableColumn>
    <tableColumn id="10" xr3:uid="{00000000-0010-0000-0000-00000A000000}" name="Returns" totalsRowFunction="sum" dataDxfId="3" totalsRowDxfId="2" dataCellStyle="Heading 1" totalsRowCellStyle="Check Cell"/>
    <tableColumn id="11" xr3:uid="{00000000-0010-0000-0000-00000B000000}" name="Total Income" totalsRowFunction="sum" dataDxfId="1" totalsRowDxfId="0" dataCellStyle="Heading 1" totalsRowCellStyle="Check Cell">
      <calculatedColumnFormula>IFERROR((Table1[[#This Row],[Total Sold]]-Table1[[#This Row],[Returns]])*Table1[[#This Row],[Profit per Item (incl. shipping)]]+(Table1[[#This Row],[Returns]]*Table1[[#This Row],[Shipping Cost/Item]]),0)</calculatedColumnFormula>
    </tableColumn>
  </tableColumns>
  <tableStyleInfo name="Online sales tracker" showFirstColumn="0" showLastColumn="0" showRowStripes="1" showColumnStripes="0"/>
  <extLst>
    <ext xmlns:x14="http://schemas.microsoft.com/office/spreadsheetml/2009/9/main" uri="{504A1905-F514-4f6f-8877-14C23A59335A}">
      <x14:table altText="Online sales table" altTextSummary="Enter information about your online sales, including item, cost, markup percent, total sold, shipping charges and costs, and any returns."/>
    </ext>
  </extLst>
</table>
</file>

<file path=xl/theme/theme1.xml><?xml version="1.0" encoding="utf-8"?>
<a:theme xmlns:a="http://schemas.openxmlformats.org/drawingml/2006/main" name="Office Theme">
  <a:themeElements>
    <a:clrScheme name="Online sales tracker">
      <a:dk1>
        <a:sysClr val="windowText" lastClr="000000"/>
      </a:dk1>
      <a:lt1>
        <a:sysClr val="window" lastClr="FFFFFF"/>
      </a:lt1>
      <a:dk2>
        <a:srgbClr val="332834"/>
      </a:dk2>
      <a:lt2>
        <a:srgbClr val="F5F5F4"/>
      </a:lt2>
      <a:accent1>
        <a:srgbClr val="E06B6B"/>
      </a:accent1>
      <a:accent2>
        <a:srgbClr val="664F68"/>
      </a:accent2>
      <a:accent3>
        <a:srgbClr val="85D2C0"/>
      </a:accent3>
      <a:accent4>
        <a:srgbClr val="F2CF85"/>
      </a:accent4>
      <a:accent5>
        <a:srgbClr val="4FB1BF"/>
      </a:accent5>
      <a:accent6>
        <a:srgbClr val="EE9360"/>
      </a:accent6>
      <a:hlink>
        <a:srgbClr val="C782C0"/>
      </a:hlink>
      <a:folHlink>
        <a:srgbClr val="85D2C0"/>
      </a:folHlink>
    </a:clrScheme>
    <a:fontScheme name="Online sales tracke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autoPageBreaks="0" fitToPage="1"/>
  </sheetPr>
  <dimension ref="A1:L21"/>
  <sheetViews>
    <sheetView tabSelected="1" view="pageLayout" topLeftCell="A5" zoomScaleNormal="125" workbookViewId="0"/>
  </sheetViews>
  <sheetFormatPr defaultColWidth="9" defaultRowHeight="27" customHeight="1"/>
  <cols>
    <col min="1" max="1" width="19.625" style="2" customWidth="1"/>
    <col min="2" max="2" width="10.375" style="2" customWidth="1"/>
    <col min="3" max="3" width="10.125" style="2" customWidth="1"/>
    <col min="4" max="4" width="7.875" style="2" customWidth="1"/>
    <col min="5" max="5" width="15.5" style="2" customWidth="1"/>
    <col min="6" max="6" width="13.625" style="2" customWidth="1"/>
    <col min="7" max="7" width="11.625" style="2" customWidth="1"/>
    <col min="8" max="8" width="15.125" style="2" customWidth="1"/>
    <col min="9" max="9" width="9.625" style="2" customWidth="1"/>
    <col min="10" max="10" width="17.375" style="2" customWidth="1"/>
    <col min="11" max="11" width="28.625" style="2" customWidth="1"/>
    <col min="12" max="12" width="9.5" style="1" customWidth="1"/>
    <col min="13" max="16384" width="9" style="1"/>
  </cols>
  <sheetData>
    <row r="1" spans="1:12" ht="90" customHeight="1">
      <c r="A1" s="9" t="s">
        <v>0</v>
      </c>
      <c r="B1" s="5"/>
      <c r="C1" s="5"/>
      <c r="D1" s="5"/>
      <c r="E1" s="5"/>
      <c r="F1" s="5"/>
      <c r="G1" s="6"/>
      <c r="H1" s="5"/>
      <c r="I1" s="5"/>
      <c r="J1" s="5"/>
      <c r="K1" s="5"/>
      <c r="L1" s="16" t="e" vm="1">
        <v>#VALUE!</v>
      </c>
    </row>
    <row r="2" spans="1:12" ht="83.1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6"/>
    </row>
    <row r="3" spans="1:12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16"/>
    </row>
    <row r="4" spans="1:12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16"/>
    </row>
    <row r="5" spans="1:12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6"/>
    </row>
    <row r="6" spans="1:12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16"/>
    </row>
    <row r="7" spans="1:12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8.7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8.7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18.7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ht="18.7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ht="18.7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30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s="13" customFormat="1" ht="38.1" customHeight="1">
      <c r="A14" s="11" t="s">
        <v>15</v>
      </c>
      <c r="B14" s="12" t="s">
        <v>1</v>
      </c>
      <c r="C14" s="12" t="s">
        <v>8</v>
      </c>
      <c r="D14" s="12" t="s">
        <v>2</v>
      </c>
      <c r="E14" s="12" t="s">
        <v>9</v>
      </c>
      <c r="F14" s="12" t="s">
        <v>3</v>
      </c>
      <c r="G14" s="12" t="s">
        <v>4</v>
      </c>
      <c r="H14" s="12" t="s">
        <v>5</v>
      </c>
      <c r="I14" s="12" t="s">
        <v>6</v>
      </c>
      <c r="J14" s="12" t="s">
        <v>16</v>
      </c>
      <c r="K14" s="12"/>
    </row>
    <row r="15" spans="1:12" ht="33" customHeight="1">
      <c r="A15" s="10" t="s">
        <v>10</v>
      </c>
      <c r="B15" s="7">
        <v>10</v>
      </c>
      <c r="C15" s="7">
        <v>1</v>
      </c>
      <c r="D15" s="7">
        <v>15</v>
      </c>
      <c r="E15" s="7">
        <f>IFERROR(Table1[[#This Row],[Total Sold]]*Table1[[#This Row],[Cost Per Item]]*(1+Table1[[#This Row],[Percent Markup]]),0)</f>
        <v>300</v>
      </c>
      <c r="F15" s="7">
        <v>10</v>
      </c>
      <c r="G15" s="7">
        <v>5.75</v>
      </c>
      <c r="H15" s="7">
        <f>IFERROR(Table1[[#This Row],[Cost Per Item]]*Table1[[#This Row],[Percent Markup]]+Table1[[#This Row],[Shipping Charge/Item]]-Table1[[#This Row],[Shipping Cost/Item]],0)</f>
        <v>14.25</v>
      </c>
      <c r="I15" s="7">
        <v>2</v>
      </c>
      <c r="J15" s="7">
        <f>IFERROR((Table1[[#This Row],[Total Sold]]-Table1[[#This Row],[Returns]])*Table1[[#This Row],[Profit per Item (incl. shipping)]]+(Table1[[#This Row],[Returns]]*Table1[[#This Row],[Shipping Cost/Item]]),0)</f>
        <v>196.75</v>
      </c>
      <c r="K15" s="7"/>
      <c r="L15" s="3"/>
    </row>
    <row r="16" spans="1:12" ht="33" customHeight="1">
      <c r="A16" s="10" t="s">
        <v>11</v>
      </c>
      <c r="B16" s="7">
        <v>11.5</v>
      </c>
      <c r="C16" s="7">
        <v>0.75</v>
      </c>
      <c r="D16" s="7">
        <v>18</v>
      </c>
      <c r="E16" s="7">
        <f>IFERROR(Table1[[#This Row],[Total Sold]]*Table1[[#This Row],[Cost Per Item]]*(1+Table1[[#This Row],[Percent Markup]]),0)</f>
        <v>362.25</v>
      </c>
      <c r="F16" s="7">
        <v>10</v>
      </c>
      <c r="G16" s="7">
        <v>5.75</v>
      </c>
      <c r="H16" s="7">
        <f>IFERROR(Table1[[#This Row],[Cost Per Item]]*Table1[[#This Row],[Percent Markup]]+Table1[[#This Row],[Shipping Charge/Item]]-Table1[[#This Row],[Shipping Cost/Item]],0)</f>
        <v>12.875</v>
      </c>
      <c r="I16" s="7">
        <v>1</v>
      </c>
      <c r="J16" s="7">
        <f>IFERROR((Table1[[#This Row],[Total Sold]]-Table1[[#This Row],[Returns]])*Table1[[#This Row],[Profit per Item (incl. shipping)]]+(Table1[[#This Row],[Returns]]*Table1[[#This Row],[Shipping Cost/Item]]),0)</f>
        <v>224.625</v>
      </c>
      <c r="K16" s="7"/>
      <c r="L16" s="15"/>
    </row>
    <row r="17" spans="1:12" ht="33" customHeight="1">
      <c r="A17" s="10" t="s">
        <v>12</v>
      </c>
      <c r="B17" s="7">
        <v>13</v>
      </c>
      <c r="C17" s="7">
        <v>0.65</v>
      </c>
      <c r="D17" s="7">
        <v>20</v>
      </c>
      <c r="E17" s="7">
        <f>IFERROR(Table1[[#This Row],[Total Sold]]*Table1[[#This Row],[Cost Per Item]]*(1+Table1[[#This Row],[Percent Markup]]),0)</f>
        <v>429</v>
      </c>
      <c r="F17" s="7">
        <v>10</v>
      </c>
      <c r="G17" s="7">
        <v>6.25</v>
      </c>
      <c r="H17" s="7">
        <f>IFERROR(Table1[[#This Row],[Cost Per Item]]*Table1[[#This Row],[Percent Markup]]+Table1[[#This Row],[Shipping Charge/Item]]-Table1[[#This Row],[Shipping Cost/Item]],0)</f>
        <v>12.200000000000003</v>
      </c>
      <c r="I17" s="7">
        <v>0</v>
      </c>
      <c r="J17" s="7">
        <f>IFERROR((Table1[[#This Row],[Total Sold]]-Table1[[#This Row],[Returns]])*Table1[[#This Row],[Profit per Item (incl. shipping)]]+(Table1[[#This Row],[Returns]]*Table1[[#This Row],[Shipping Cost/Item]]),0)</f>
        <v>244.00000000000006</v>
      </c>
      <c r="K17" s="7"/>
      <c r="L17" s="3"/>
    </row>
    <row r="18" spans="1:12" ht="33" customHeight="1">
      <c r="A18" s="10" t="s">
        <v>13</v>
      </c>
      <c r="B18" s="7">
        <v>5</v>
      </c>
      <c r="C18" s="7">
        <v>0.9</v>
      </c>
      <c r="D18" s="7">
        <v>50</v>
      </c>
      <c r="E18" s="7">
        <f>IFERROR(Table1[[#This Row],[Total Sold]]*Table1[[#This Row],[Cost Per Item]]*(1+Table1[[#This Row],[Percent Markup]]),0)</f>
        <v>475</v>
      </c>
      <c r="F18" s="7">
        <v>5</v>
      </c>
      <c r="G18" s="7">
        <v>3.5</v>
      </c>
      <c r="H18" s="7">
        <f>IFERROR(Table1[[#This Row],[Cost Per Item]]*Table1[[#This Row],[Percent Markup]]+Table1[[#This Row],[Shipping Charge/Item]]-Table1[[#This Row],[Shipping Cost/Item]],0)</f>
        <v>6</v>
      </c>
      <c r="I18" s="7">
        <v>0</v>
      </c>
      <c r="J18" s="7">
        <f>IFERROR((Table1[[#This Row],[Total Sold]]-Table1[[#This Row],[Returns]])*Table1[[#This Row],[Profit per Item (incl. shipping)]]+(Table1[[#This Row],[Returns]]*Table1[[#This Row],[Shipping Cost/Item]]),0)</f>
        <v>300</v>
      </c>
      <c r="K18" s="7"/>
      <c r="L18" s="3"/>
    </row>
    <row r="19" spans="1:12" ht="33" customHeight="1">
      <c r="A19" s="10" t="s">
        <v>14</v>
      </c>
      <c r="B19" s="7">
        <v>4</v>
      </c>
      <c r="C19" s="7">
        <v>0.9</v>
      </c>
      <c r="D19" s="7">
        <v>42</v>
      </c>
      <c r="E19" s="7">
        <f>IFERROR(Table1[[#This Row],[Total Sold]]*Table1[[#This Row],[Cost Per Item]]*(1+Table1[[#This Row],[Percent Markup]]),0)</f>
        <v>319.2</v>
      </c>
      <c r="F19" s="7">
        <v>5</v>
      </c>
      <c r="G19" s="7">
        <v>3.25</v>
      </c>
      <c r="H19" s="7">
        <f>IFERROR(Table1[[#This Row],[Cost Per Item]]*Table1[[#This Row],[Percent Markup]]+Table1[[#This Row],[Shipping Charge/Item]]-Table1[[#This Row],[Shipping Cost/Item]],0)</f>
        <v>5.35</v>
      </c>
      <c r="I19" s="7">
        <v>3</v>
      </c>
      <c r="J19" s="7">
        <f>IFERROR((Table1[[#This Row],[Total Sold]]-Table1[[#This Row],[Returns]])*Table1[[#This Row],[Profit per Item (incl. shipping)]]+(Table1[[#This Row],[Returns]]*Table1[[#This Row],[Shipping Cost/Item]]),0)</f>
        <v>218.39999999999998</v>
      </c>
      <c r="K19" s="7"/>
      <c r="L19" s="3"/>
    </row>
    <row r="20" spans="1:12" ht="33" customHeight="1">
      <c r="A20" s="14" t="s">
        <v>7</v>
      </c>
      <c r="B20" s="14"/>
      <c r="C20" s="14"/>
      <c r="D20" s="14"/>
      <c r="E20" s="14">
        <f>SUBTOTAL(109,Table1[Total 
Revenue])</f>
        <v>1885.45</v>
      </c>
      <c r="F20" s="14"/>
      <c r="G20" s="14"/>
      <c r="H20" s="14"/>
      <c r="I20" s="14">
        <f>SUBTOTAL(109,Table1[Returns])</f>
        <v>6</v>
      </c>
      <c r="J20" s="14">
        <f>SUBTOTAL(109,Table1[Total Income])</f>
        <v>1183.7750000000001</v>
      </c>
      <c r="K20" s="8"/>
      <c r="L20" s="3"/>
    </row>
    <row r="21" spans="1:12" ht="27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3"/>
    </row>
  </sheetData>
  <mergeCells count="1">
    <mergeCell ref="L1:L6"/>
  </mergeCells>
  <phoneticPr fontId="15" type="noConversion"/>
  <printOptions horizontalCentered="1"/>
  <pageMargins left="0.62992125984251968" right="0.62992125984251968" top="0.94488188976377963" bottom="0.94488188976377963" header="0.62992125984251968" footer="0.62992125984251968"/>
  <pageSetup paperSize="9" scale="69" orientation="landscape" r:id="rId1"/>
  <headerFooter scaleWithDoc="0">
    <oddFooter>&amp;L&amp;"IBM Plex Mono,Regular"&amp;8&amp;K967999CAPITAL.CO&amp;C&amp;"IBM Plex Mono,Regular"&amp;8&amp;K967999TOGETHER WE PROFIT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TM10000055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</vt:lpstr>
      <vt:lpstr>SALES!Print_Titles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Etienne Alby</cp:lastModifiedBy>
  <dcterms:created xsi:type="dcterms:W3CDTF">2014-12-15T22:31:29Z</dcterms:created>
  <dcterms:modified xsi:type="dcterms:W3CDTF">2025-02-26T16:59:55Z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TF10000015</vt:lpwstr>
  </property>
</Properties>
</file>